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kenleymogene/Downloads/"/>
    </mc:Choice>
  </mc:AlternateContent>
  <xr:revisionPtr revIDLastSave="0" documentId="8_{6137CF95-3E79-9946-B894-AF5F50E8AFC0}" xr6:coauthVersionLast="47" xr6:coauthVersionMax="47" xr10:uidLastSave="{00000000-0000-0000-0000-000000000000}"/>
  <bookViews>
    <workbookView xWindow="0" yWindow="500" windowWidth="24260" windowHeight="16280" xr2:uid="{00000000-000D-0000-FFFF-FFFF00000000}"/>
  </bookViews>
  <sheets>
    <sheet name="resum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I19" i="1" s="1"/>
  <c r="K19" i="1" s="1"/>
  <c r="G18" i="1" l="1"/>
  <c r="I18" i="1" l="1"/>
  <c r="K18" i="1" s="1"/>
  <c r="G14" i="1"/>
  <c r="I14" i="1" s="1"/>
  <c r="K14" i="1" s="1"/>
  <c r="G15" i="1"/>
  <c r="G17" i="1" l="1"/>
  <c r="I17" i="1" s="1"/>
  <c r="K17" i="1" s="1"/>
  <c r="G16" i="1"/>
  <c r="I16" i="1" s="1"/>
  <c r="K16" i="1" s="1"/>
  <c r="I15" i="1"/>
  <c r="K15" i="1" s="1"/>
  <c r="G13" i="1"/>
  <c r="I13" i="1" s="1"/>
  <c r="K13" i="1" s="1"/>
  <c r="G9" i="1" l="1"/>
  <c r="I9" i="1" s="1"/>
  <c r="K9" i="1" s="1"/>
  <c r="G10" i="1"/>
  <c r="I10" i="1" s="1"/>
  <c r="K10" i="1" s="1"/>
  <c r="G11" i="1"/>
  <c r="I11" i="1" s="1"/>
  <c r="K11" i="1" s="1"/>
  <c r="G12" i="1"/>
  <c r="I12" i="1" s="1"/>
  <c r="K12" i="1" s="1"/>
  <c r="G8" i="1"/>
  <c r="I8" i="1" s="1"/>
  <c r="K8" i="1" s="1"/>
</calcChain>
</file>

<file path=xl/sharedStrings.xml><?xml version="1.0" encoding="utf-8"?>
<sst xmlns="http://schemas.openxmlformats.org/spreadsheetml/2006/main" count="50" uniqueCount="34">
  <si>
    <t>FONDS D'ASSISTANCE ECONOMIQUE ET SOCIALE (FAES)</t>
  </si>
  <si>
    <t>INTITULE DU PROJET/PROGRAMME</t>
  </si>
  <si>
    <t>SOURCE DE FINANCEMEMT</t>
  </si>
  <si>
    <t>FINANCEMENT DE L'EXERCICE</t>
  </si>
  <si>
    <t>DEPENSES  OCTOBRE A DECEMBRE</t>
  </si>
  <si>
    <t>DEPENSES AVRIL A JUIN 2022</t>
  </si>
  <si>
    <t>BALANCE AU 30 JUIN 2022</t>
  </si>
  <si>
    <t>BALANCE PROJET AU 31  MARS 2022</t>
  </si>
  <si>
    <t>DEPENSES  JANVIER A MARS 2022</t>
  </si>
  <si>
    <t>BALANCE PROJET AU 31  DECEMBRE 2021</t>
  </si>
  <si>
    <t>RAPPORT DES OPERATIONS FINANCIERES</t>
  </si>
  <si>
    <t>REHABILITATION DE 28 ECOLES</t>
  </si>
  <si>
    <t>FILET DE SÉCURITÉ SOCIALE TEMPORAIRE ET COMPETENCES POUR LES JEUNES</t>
  </si>
  <si>
    <t>BID</t>
  </si>
  <si>
    <t xml:space="preserve"> ACCES A UNE EDUCATION DE QUALITE EN HAITI(ACEQH)</t>
  </si>
  <si>
    <t>FILET DE SÉCURITÉ POUR LES PERSONNES VULNERABLES TOUCHÉES PAR LE CORONAVIRUS</t>
  </si>
  <si>
    <t>EXPANSION FILET DE SÉCURITÉ POUR LES PERSONNES VULNERABLES AFFECTÉES PAR LES CONSÉQUENCES SOCIO-ECONOMIQUES DU CORONAVIRUS</t>
  </si>
  <si>
    <t>TAIWAN</t>
  </si>
  <si>
    <t>DEVISE</t>
  </si>
  <si>
    <t>GOURDES</t>
  </si>
  <si>
    <t>DOLLARS</t>
  </si>
  <si>
    <t>PERIODE ALLANT D'OCTOBRE 2021 @ JUIN 2022</t>
  </si>
  <si>
    <t>TRESOR PUBLIC</t>
  </si>
  <si>
    <t xml:space="preserve">TRESOR PUBLIC
 </t>
  </si>
  <si>
    <t xml:space="preserve">TRESOR PUBLIC
</t>
  </si>
  <si>
    <t>PROGRAMME DE STRUCTURATION TERRITORIAL ET DE DEVELOPPEMENT</t>
  </si>
  <si>
    <t>PROGRAMME DE RENOVATION DES POLES REGIONAUX ET LOCAUX DE DEVELOPPEMENT</t>
  </si>
  <si>
    <t xml:space="preserve">PROGRAMME DE CONSTRUCTION D'INFRASTRUCTION D'EDUCATION ET DE SANTE </t>
  </si>
  <si>
    <t>KOWEIT /FNE</t>
  </si>
  <si>
    <t>REHABILITATION ECOLE NATIONALE HAUT LHERISSON</t>
  </si>
  <si>
    <t xml:space="preserve">DOTATION BUDGETAIRE </t>
  </si>
  <si>
    <t>PROGRAMME "KORE PEP"</t>
  </si>
  <si>
    <t>* Le Programme KORE PEP comporte:  1-Panier de Solidarité (Kits alimentaires); 2-Restaurant Communautaire; 3-Cantine mobileles; 4-transferts monétaires</t>
  </si>
  <si>
    <t>** Du financement du Programme "KORE PEP" 1147 575 000 proviennent des programmes sociaux du Gouvernement inscrits dans le Budget 2021-2022 adopté le 12 mai dernier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</si>
</sst>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)_ ;_ * \(#,##0.00\)_ ;_ * &quot;-&quot;??_)_ ;_ @_ "/>
    <numFmt numFmtId="164" formatCode="_(* #,##0.00_);_(* \(#,##0.00\);_(* &quot;-&quot;??_);_(@_)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2"/>
      <name val="Book Antiqua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Book Antiqua"/>
      <family val="1"/>
    </font>
    <font>
      <sz val="12"/>
      <name val="Calibri"/>
      <family val="2"/>
      <scheme val="minor"/>
    </font>
    <font>
      <sz val="10"/>
      <name val="Book Antiqua"/>
      <family val="1"/>
    </font>
    <font>
      <b/>
      <sz val="10"/>
      <name val="Book Antiqua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164" fontId="6" fillId="0" borderId="0" applyFont="0" applyFill="0" applyBorder="0" applyAlignment="0" applyProtection="0"/>
    <xf numFmtId="0" fontId="7" fillId="0" borderId="0"/>
    <xf numFmtId="0" fontId="6" fillId="0" borderId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5" fillId="3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5" fillId="3" borderId="3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right" vertical="center"/>
    </xf>
    <xf numFmtId="0" fontId="9" fillId="3" borderId="0" xfId="0" applyFont="1" applyFill="1" applyAlignment="1">
      <alignment vertical="center"/>
    </xf>
    <xf numFmtId="4" fontId="5" fillId="3" borderId="5" xfId="0" applyNumberFormat="1" applyFont="1" applyFill="1" applyBorder="1" applyAlignment="1">
      <alignment horizontal="center" vertical="center"/>
    </xf>
    <xf numFmtId="43" fontId="8" fillId="3" borderId="5" xfId="1" applyFont="1" applyFill="1" applyBorder="1" applyAlignment="1">
      <alignment horizontal="right" vertical="center"/>
    </xf>
    <xf numFmtId="4" fontId="5" fillId="3" borderId="3" xfId="0" applyNumberFormat="1" applyFont="1" applyFill="1" applyBorder="1" applyAlignment="1">
      <alignment horizontal="left" vertical="center" wrapText="1"/>
    </xf>
    <xf numFmtId="0" fontId="0" fillId="3" borderId="0" xfId="0" applyFill="1"/>
    <xf numFmtId="0" fontId="10" fillId="3" borderId="0" xfId="0" applyFont="1" applyFill="1" applyBorder="1" applyAlignment="1">
      <alignment horizontal="center" vertical="center"/>
    </xf>
    <xf numFmtId="4" fontId="11" fillId="3" borderId="0" xfId="0" applyNumberFormat="1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right" vertical="center"/>
    </xf>
    <xf numFmtId="0" fontId="12" fillId="3" borderId="0" xfId="0" applyFont="1" applyFill="1" applyAlignment="1">
      <alignment vertical="center"/>
    </xf>
    <xf numFmtId="4" fontId="11" fillId="3" borderId="0" xfId="0" applyNumberFormat="1" applyFont="1" applyFill="1" applyBorder="1" applyAlignment="1">
      <alignment horizontal="left" vertical="center"/>
    </xf>
    <xf numFmtId="0" fontId="13" fillId="0" borderId="0" xfId="0" applyFont="1" applyBorder="1"/>
    <xf numFmtId="0" fontId="2" fillId="3" borderId="0" xfId="0" applyFont="1" applyFill="1" applyAlignment="1">
      <alignment horizontal="center"/>
    </xf>
    <xf numFmtId="4" fontId="5" fillId="3" borderId="5" xfId="0" applyNumberFormat="1" applyFont="1" applyFill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</cellXfs>
  <cellStyles count="7">
    <cellStyle name="Milliers" xfId="1" builtinId="3"/>
    <cellStyle name="Milliers 2" xfId="4" xr:uid="{00000000-0005-0000-0000-000001000000}"/>
    <cellStyle name="Normal" xfId="0" builtinId="0"/>
    <cellStyle name="Normal 2" xfId="2" xr:uid="{00000000-0005-0000-0000-000003000000}"/>
    <cellStyle name="Normal 2 2 2" xfId="3" xr:uid="{00000000-0005-0000-0000-000004000000}"/>
    <cellStyle name="Normal 3" xfId="5" xr:uid="{00000000-0005-0000-0000-000005000000}"/>
    <cellStyle name="Normal 7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view="pageBreakPreview" topLeftCell="A2" zoomScaleNormal="100" zoomScaleSheetLayoutView="100" workbookViewId="0">
      <pane xSplit="2" ySplit="6" topLeftCell="D8" activePane="bottomRight" state="frozen"/>
      <selection activeCell="A2" sqref="A2"/>
      <selection pane="topRight" activeCell="C2" sqref="C2"/>
      <selection pane="bottomLeft" activeCell="A8" sqref="A8"/>
      <selection pane="bottomRight" activeCell="D25" sqref="D25"/>
    </sheetView>
  </sheetViews>
  <sheetFormatPr baseColWidth="10" defaultColWidth="11" defaultRowHeight="16" x14ac:dyDescent="0.2"/>
  <cols>
    <col min="1" max="1" width="6.1640625" customWidth="1"/>
    <col min="2" max="2" width="49" customWidth="1"/>
    <col min="3" max="3" width="20" customWidth="1"/>
    <col min="4" max="4" width="18" customWidth="1"/>
    <col min="5" max="6" width="17.1640625" customWidth="1"/>
    <col min="7" max="7" width="17.83203125" customWidth="1"/>
    <col min="8" max="8" width="16.1640625" customWidth="1"/>
    <col min="9" max="9" width="16.5" customWidth="1"/>
    <col min="10" max="10" width="17" customWidth="1"/>
    <col min="11" max="11" width="18.1640625" customWidth="1"/>
  </cols>
  <sheetData>
    <row r="1" spans="1:11" hidden="1" x14ac:dyDescent="0.2"/>
    <row r="2" spans="1:11" s="17" customFormat="1" ht="27" x14ac:dyDescent="0.3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s="17" customFormat="1" ht="27" x14ac:dyDescent="0.35">
      <c r="A3" s="24" t="s">
        <v>10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s="17" customFormat="1" ht="27" x14ac:dyDescent="0.35">
      <c r="A4" s="24" t="s">
        <v>21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hidden="1" x14ac:dyDescent="0.2">
      <c r="A5" s="2"/>
      <c r="B5" s="2"/>
      <c r="C5" s="2"/>
      <c r="D5" s="2"/>
      <c r="E5" s="3"/>
      <c r="F5" s="3"/>
      <c r="G5" s="3"/>
      <c r="H5" s="3"/>
      <c r="I5" s="3"/>
      <c r="J5" s="3"/>
      <c r="K5" s="3"/>
    </row>
    <row r="6" spans="1:11" hidden="1" x14ac:dyDescent="0.2">
      <c r="A6" s="1"/>
      <c r="B6" s="1"/>
      <c r="C6" s="4"/>
      <c r="D6" s="4"/>
      <c r="E6" s="4"/>
      <c r="F6" s="4"/>
      <c r="G6" s="4"/>
      <c r="H6" s="4"/>
      <c r="I6" s="4"/>
      <c r="J6" s="4"/>
      <c r="K6" s="4"/>
    </row>
    <row r="7" spans="1:11" s="9" customFormat="1" ht="51" x14ac:dyDescent="0.2">
      <c r="A7" s="6"/>
      <c r="B7" s="7" t="s">
        <v>1</v>
      </c>
      <c r="C7" s="8" t="s">
        <v>2</v>
      </c>
      <c r="D7" s="8" t="s">
        <v>18</v>
      </c>
      <c r="E7" s="8" t="s">
        <v>3</v>
      </c>
      <c r="F7" s="8" t="s">
        <v>4</v>
      </c>
      <c r="G7" s="8" t="s">
        <v>9</v>
      </c>
      <c r="H7" s="8" t="s">
        <v>8</v>
      </c>
      <c r="I7" s="8" t="s">
        <v>7</v>
      </c>
      <c r="J7" s="8" t="s">
        <v>5</v>
      </c>
      <c r="K7" s="8" t="s">
        <v>6</v>
      </c>
    </row>
    <row r="8" spans="1:11" s="13" customFormat="1" ht="57" customHeight="1" x14ac:dyDescent="0.2">
      <c r="A8" s="11">
        <v>1</v>
      </c>
      <c r="B8" s="16" t="s">
        <v>25</v>
      </c>
      <c r="C8" s="10" t="s">
        <v>23</v>
      </c>
      <c r="D8" s="10" t="s">
        <v>19</v>
      </c>
      <c r="E8" s="12">
        <v>343623535.19</v>
      </c>
      <c r="F8" s="12">
        <v>27013642.670000002</v>
      </c>
      <c r="G8" s="12">
        <f>E8-F8</f>
        <v>316609892.51999998</v>
      </c>
      <c r="H8" s="12">
        <v>6070497.7699999996</v>
      </c>
      <c r="I8" s="12">
        <f>G8-H8</f>
        <v>310539394.75</v>
      </c>
      <c r="J8" s="12">
        <v>461691.22</v>
      </c>
      <c r="K8" s="12">
        <f>I8-J8</f>
        <v>310077703.52999997</v>
      </c>
    </row>
    <row r="9" spans="1:11" s="13" customFormat="1" ht="45" customHeight="1" x14ac:dyDescent="0.2">
      <c r="A9" s="11">
        <v>2</v>
      </c>
      <c r="B9" s="16" t="s">
        <v>26</v>
      </c>
      <c r="C9" s="10" t="s">
        <v>23</v>
      </c>
      <c r="D9" s="10" t="s">
        <v>19</v>
      </c>
      <c r="E9" s="12">
        <v>87723750.43768099</v>
      </c>
      <c r="F9" s="12">
        <v>1408826.25</v>
      </c>
      <c r="G9" s="12">
        <f t="shared" ref="G9:G12" si="0">E9-F9</f>
        <v>86314924.18768099</v>
      </c>
      <c r="H9" s="12">
        <v>0</v>
      </c>
      <c r="I9" s="12">
        <f>G9-H9</f>
        <v>86314924.18768099</v>
      </c>
      <c r="J9" s="12">
        <v>1482975</v>
      </c>
      <c r="K9" s="12">
        <f>I9-J9</f>
        <v>84831949.18768099</v>
      </c>
    </row>
    <row r="10" spans="1:11" s="13" customFormat="1" ht="42" customHeight="1" x14ac:dyDescent="0.2">
      <c r="A10" s="11">
        <v>3</v>
      </c>
      <c r="B10" s="16" t="s">
        <v>11</v>
      </c>
      <c r="C10" s="10" t="s">
        <v>24</v>
      </c>
      <c r="D10" s="10" t="s">
        <v>19</v>
      </c>
      <c r="E10" s="12">
        <v>42098656.119999997</v>
      </c>
      <c r="F10" s="12">
        <v>0</v>
      </c>
      <c r="G10" s="12">
        <f t="shared" si="0"/>
        <v>42098656.119999997</v>
      </c>
      <c r="H10" s="12">
        <v>0</v>
      </c>
      <c r="I10" s="12">
        <f>G10-H10</f>
        <v>42098656.119999997</v>
      </c>
      <c r="J10" s="12">
        <v>998866</v>
      </c>
      <c r="K10" s="12">
        <f>I10-J10</f>
        <v>41099790.119999997</v>
      </c>
    </row>
    <row r="11" spans="1:11" s="13" customFormat="1" ht="57" customHeight="1" x14ac:dyDescent="0.2">
      <c r="A11" s="11">
        <v>4</v>
      </c>
      <c r="B11" s="16" t="s">
        <v>27</v>
      </c>
      <c r="C11" s="5" t="s">
        <v>28</v>
      </c>
      <c r="D11" s="5" t="s">
        <v>19</v>
      </c>
      <c r="E11" s="12">
        <v>44978042.756999999</v>
      </c>
      <c r="F11" s="12">
        <v>14852679.41</v>
      </c>
      <c r="G11" s="12">
        <f t="shared" si="0"/>
        <v>30125363.346999999</v>
      </c>
      <c r="H11" s="12">
        <v>0</v>
      </c>
      <c r="I11" s="12">
        <f t="shared" ref="I11:I12" si="1">G11-H11</f>
        <v>30125363.346999999</v>
      </c>
      <c r="J11" s="12">
        <v>0</v>
      </c>
      <c r="K11" s="12">
        <f>I11-J11</f>
        <v>30125363.346999999</v>
      </c>
    </row>
    <row r="12" spans="1:11" s="13" customFormat="1" ht="43" customHeight="1" x14ac:dyDescent="0.2">
      <c r="A12" s="11">
        <v>5</v>
      </c>
      <c r="B12" s="16" t="s">
        <v>29</v>
      </c>
      <c r="C12" s="10" t="s">
        <v>24</v>
      </c>
      <c r="D12" s="10" t="s">
        <v>19</v>
      </c>
      <c r="E12" s="12">
        <v>13799500.609999999</v>
      </c>
      <c r="F12" s="12">
        <v>0</v>
      </c>
      <c r="G12" s="12">
        <f t="shared" si="0"/>
        <v>13799500.609999999</v>
      </c>
      <c r="H12" s="12">
        <v>3964210.2399999998</v>
      </c>
      <c r="I12" s="12">
        <f t="shared" si="1"/>
        <v>9835290.3699999992</v>
      </c>
      <c r="J12" s="12">
        <v>9352790.3837499991</v>
      </c>
      <c r="K12" s="12">
        <f>I12-J12</f>
        <v>482499.98625000007</v>
      </c>
    </row>
    <row r="13" spans="1:11" s="13" customFormat="1" ht="57" customHeight="1" x14ac:dyDescent="0.2">
      <c r="A13" s="11">
        <v>6</v>
      </c>
      <c r="B13" s="16" t="s">
        <v>14</v>
      </c>
      <c r="C13" s="5" t="s">
        <v>13</v>
      </c>
      <c r="D13" s="5" t="s">
        <v>20</v>
      </c>
      <c r="E13" s="12">
        <v>438571.49</v>
      </c>
      <c r="F13" s="12">
        <v>51902.68</v>
      </c>
      <c r="G13" s="12">
        <f t="shared" ref="G13:G19" si="2">+E13-F13</f>
        <v>386668.81</v>
      </c>
      <c r="H13" s="12">
        <v>6596.63</v>
      </c>
      <c r="I13" s="12">
        <f t="shared" ref="I13:I19" si="3">+G13-H13</f>
        <v>380072.18</v>
      </c>
      <c r="J13" s="12">
        <v>143620.21</v>
      </c>
      <c r="K13" s="12">
        <f t="shared" ref="K13:K19" si="4">I13-J13</f>
        <v>236451.97</v>
      </c>
    </row>
    <row r="14" spans="1:11" s="13" customFormat="1" ht="45" customHeight="1" x14ac:dyDescent="0.2">
      <c r="A14" s="11">
        <v>7</v>
      </c>
      <c r="B14" s="16" t="s">
        <v>12</v>
      </c>
      <c r="C14" s="5" t="s">
        <v>13</v>
      </c>
      <c r="D14" s="5" t="s">
        <v>20</v>
      </c>
      <c r="E14" s="12">
        <v>12706540.26</v>
      </c>
      <c r="F14" s="12">
        <v>3163636.51</v>
      </c>
      <c r="G14" s="12">
        <f t="shared" si="2"/>
        <v>9542903.75</v>
      </c>
      <c r="H14" s="12">
        <v>215332.57</v>
      </c>
      <c r="I14" s="12">
        <f t="shared" si="3"/>
        <v>9327571.1799999997</v>
      </c>
      <c r="J14" s="12">
        <v>3001001.55</v>
      </c>
      <c r="K14" s="12">
        <f t="shared" si="4"/>
        <v>6326569.6299999999</v>
      </c>
    </row>
    <row r="15" spans="1:11" s="13" customFormat="1" ht="57" customHeight="1" x14ac:dyDescent="0.2">
      <c r="A15" s="11">
        <v>8</v>
      </c>
      <c r="B15" s="16" t="s">
        <v>15</v>
      </c>
      <c r="C15" s="5" t="s">
        <v>13</v>
      </c>
      <c r="D15" s="5" t="s">
        <v>20</v>
      </c>
      <c r="E15" s="12">
        <v>16150963.98</v>
      </c>
      <c r="F15" s="12">
        <v>11326605.970000001</v>
      </c>
      <c r="G15" s="12">
        <f t="shared" si="2"/>
        <v>4824358.01</v>
      </c>
      <c r="H15" s="12">
        <v>576264.51</v>
      </c>
      <c r="I15" s="12">
        <f t="shared" si="3"/>
        <v>4248093.5</v>
      </c>
      <c r="J15" s="12">
        <v>281720.96000000002</v>
      </c>
      <c r="K15" s="12">
        <f t="shared" si="4"/>
        <v>3966372.54</v>
      </c>
    </row>
    <row r="16" spans="1:11" s="13" customFormat="1" ht="71" customHeight="1" x14ac:dyDescent="0.2">
      <c r="A16" s="11">
        <v>9</v>
      </c>
      <c r="B16" s="16" t="s">
        <v>16</v>
      </c>
      <c r="C16" s="5" t="s">
        <v>13</v>
      </c>
      <c r="D16" s="5" t="s">
        <v>20</v>
      </c>
      <c r="E16" s="12">
        <v>17480320</v>
      </c>
      <c r="F16" s="12">
        <v>5</v>
      </c>
      <c r="G16" s="12">
        <f t="shared" si="2"/>
        <v>17480315</v>
      </c>
      <c r="H16" s="12">
        <v>3906507.84</v>
      </c>
      <c r="I16" s="12">
        <f t="shared" si="3"/>
        <v>13573807.16</v>
      </c>
      <c r="J16" s="12">
        <v>4005552.6</v>
      </c>
      <c r="K16" s="12">
        <f t="shared" si="4"/>
        <v>9568254.5600000005</v>
      </c>
    </row>
    <row r="17" spans="1:11" s="13" customFormat="1" ht="38" customHeight="1" x14ac:dyDescent="0.2">
      <c r="A17" s="11">
        <v>10</v>
      </c>
      <c r="B17" s="25" t="s">
        <v>31</v>
      </c>
      <c r="C17" s="14" t="s">
        <v>17</v>
      </c>
      <c r="D17" s="14" t="s">
        <v>20</v>
      </c>
      <c r="E17" s="15">
        <v>358095.59</v>
      </c>
      <c r="F17" s="15">
        <v>67926.25</v>
      </c>
      <c r="G17" s="15">
        <f t="shared" si="2"/>
        <v>290169.34000000003</v>
      </c>
      <c r="H17" s="15">
        <v>32656.240000000002</v>
      </c>
      <c r="I17" s="15">
        <f t="shared" si="3"/>
        <v>257513.10000000003</v>
      </c>
      <c r="J17" s="15">
        <v>5476.26</v>
      </c>
      <c r="K17" s="15">
        <f t="shared" si="4"/>
        <v>252036.84000000003</v>
      </c>
    </row>
    <row r="18" spans="1:11" s="13" customFormat="1" ht="38" customHeight="1" x14ac:dyDescent="0.2">
      <c r="A18" s="11">
        <v>11</v>
      </c>
      <c r="B18" s="26"/>
      <c r="C18" s="10" t="s">
        <v>22</v>
      </c>
      <c r="D18" s="10" t="s">
        <v>19</v>
      </c>
      <c r="E18" s="12">
        <v>1551124368.8399999</v>
      </c>
      <c r="F18" s="12">
        <v>35241336.119999997</v>
      </c>
      <c r="G18" s="15">
        <f t="shared" si="2"/>
        <v>1515883032.72</v>
      </c>
      <c r="H18" s="12">
        <v>102385343.68000001</v>
      </c>
      <c r="I18" s="15">
        <f>+G18-H18</f>
        <v>1413497689.04</v>
      </c>
      <c r="J18" s="12">
        <v>103330822.98999999</v>
      </c>
      <c r="K18" s="15">
        <f t="shared" si="4"/>
        <v>1310166866.05</v>
      </c>
    </row>
    <row r="19" spans="1:11" s="13" customFormat="1" ht="43" customHeight="1" x14ac:dyDescent="0.2">
      <c r="A19" s="11">
        <v>12</v>
      </c>
      <c r="B19" s="10" t="s">
        <v>30</v>
      </c>
      <c r="C19" s="10" t="s">
        <v>22</v>
      </c>
      <c r="D19" s="10" t="s">
        <v>19</v>
      </c>
      <c r="E19" s="12">
        <v>138144076</v>
      </c>
      <c r="F19" s="12">
        <v>18381394.399999999</v>
      </c>
      <c r="G19" s="12">
        <f t="shared" si="2"/>
        <v>119762681.59999999</v>
      </c>
      <c r="H19" s="12">
        <v>17882255.030000001</v>
      </c>
      <c r="I19" s="12">
        <f t="shared" si="3"/>
        <v>101880426.56999999</v>
      </c>
      <c r="J19" s="12">
        <v>14887245.380000001</v>
      </c>
      <c r="K19" s="12">
        <f t="shared" si="4"/>
        <v>86993181.189999998</v>
      </c>
    </row>
    <row r="20" spans="1:11" s="21" customFormat="1" ht="34" customHeight="1" x14ac:dyDescent="0.2">
      <c r="A20" s="18"/>
      <c r="B20" s="22" t="s">
        <v>32</v>
      </c>
      <c r="C20" s="19"/>
      <c r="D20" s="19"/>
      <c r="E20" s="20"/>
      <c r="F20" s="20"/>
      <c r="G20" s="20"/>
      <c r="H20" s="20"/>
      <c r="I20" s="20"/>
      <c r="J20" s="20"/>
      <c r="K20" s="20"/>
    </row>
    <row r="21" spans="1:11" s="23" customFormat="1" ht="27" customHeight="1" x14ac:dyDescent="0.2">
      <c r="B21" s="22" t="s">
        <v>33</v>
      </c>
    </row>
  </sheetData>
  <mergeCells count="4">
    <mergeCell ref="A2:K2"/>
    <mergeCell ref="A3:K3"/>
    <mergeCell ref="A4:K4"/>
    <mergeCell ref="B17:B18"/>
  </mergeCells>
  <printOptions horizontalCentered="1"/>
  <pageMargins left="0.25" right="0.25" top="0.75" bottom="1" header="0.5" footer="0.5"/>
  <pageSetup paperSize="9" scale="6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resumé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2022-07-02T03:15:27Z</cp:lastPrinted>
  <dcterms:created xsi:type="dcterms:W3CDTF">2022-07-01T05:01:21Z</dcterms:created>
  <dcterms:modified xsi:type="dcterms:W3CDTF">2022-07-02T03:25:22Z</dcterms:modified>
</cp:coreProperties>
</file>